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filterPrivacy="1" defaultThemeVersion="124226"/>
  <xr:revisionPtr revIDLastSave="0" documentId="13_ncr:1_{CC2F8844-8111-3042-BAC5-43E1764E7547}" xr6:coauthVersionLast="47" xr6:coauthVersionMax="47" xr10:uidLastSave="{00000000-0000-0000-0000-000000000000}"/>
  <bookViews>
    <workbookView xWindow="480" yWindow="500" windowWidth="18500" windowHeight="11700" xr2:uid="{00000000-000D-0000-FFFF-FFFF00000000}"/>
  </bookViews>
  <sheets>
    <sheet name="Gasoil normal" sheetId="2" r:id="rId1"/>
  </sheets>
  <definedNames>
    <definedName name="_xlnm.Print_Area" localSheetId="0">'Gasoil normal'!$A$1:$AU$50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2" l="1"/>
  <c r="AT35" i="2"/>
  <c r="AQ35" i="2"/>
  <c r="AL35" i="2"/>
  <c r="AK35" i="2"/>
  <c r="AT33" i="2"/>
  <c r="AQ33" i="2"/>
  <c r="AL33" i="2"/>
  <c r="AK33" i="2"/>
  <c r="AT31" i="2"/>
  <c r="AQ31" i="2"/>
  <c r="AL31" i="2"/>
  <c r="AK31" i="2"/>
  <c r="AT29" i="2"/>
  <c r="AQ29" i="2"/>
  <c r="AL29" i="2"/>
  <c r="AK29" i="2"/>
  <c r="AT12" i="2"/>
  <c r="AQ12" i="2"/>
  <c r="AL12" i="2"/>
  <c r="AK12" i="2"/>
  <c r="AT10" i="2"/>
  <c r="AL10" i="2"/>
  <c r="AK10" i="2"/>
  <c r="AT8" i="2"/>
  <c r="AQ8" i="2"/>
  <c r="AL8" i="2"/>
  <c r="AK8" i="2"/>
  <c r="AT6" i="2"/>
  <c r="AQ6" i="2"/>
  <c r="AL6" i="2"/>
  <c r="AK14" i="2" s="1"/>
  <c r="AK6" i="2"/>
  <c r="AU29" i="2" l="1"/>
  <c r="AU33" i="2"/>
  <c r="AU35" i="2"/>
  <c r="AU31" i="2"/>
  <c r="AU10" i="2"/>
  <c r="AU8" i="2"/>
  <c r="AJ14" i="2"/>
  <c r="AU6" i="2"/>
  <c r="AU12" i="2"/>
</calcChain>
</file>

<file path=xl/sharedStrings.xml><?xml version="1.0" encoding="utf-8"?>
<sst xmlns="http://schemas.openxmlformats.org/spreadsheetml/2006/main" count="74" uniqueCount="28">
  <si>
    <t>ع/ر</t>
  </si>
  <si>
    <t>نوع الوسيلة</t>
  </si>
  <si>
    <t>رقم الوسيلة</t>
  </si>
  <si>
    <t>الكمية المضافة للوسائل ( باللتر / بالدينار)</t>
  </si>
  <si>
    <t>بالدينار</t>
  </si>
  <si>
    <t>باللتر</t>
  </si>
  <si>
    <t>مكان التعيين</t>
  </si>
  <si>
    <t>الكمية</t>
  </si>
  <si>
    <t>المجموع</t>
  </si>
  <si>
    <t>أول الشهر</t>
  </si>
  <si>
    <t>آخر الشهر</t>
  </si>
  <si>
    <t>المسافة المقطوعة</t>
  </si>
  <si>
    <t>الرقم بالعداد بالكيلومتر</t>
  </si>
  <si>
    <t>الكمية بالخزان باللتر</t>
  </si>
  <si>
    <t>الفارق بالخزان</t>
  </si>
  <si>
    <t>نسبة الإستهلاك %</t>
  </si>
  <si>
    <t>&lt;-------</t>
  </si>
  <si>
    <t>الإستهلاك باللتر</t>
  </si>
  <si>
    <t>الإستهلاك بالدينار</t>
  </si>
  <si>
    <t>نسبة الإستهلاك لكل وسيلة</t>
  </si>
  <si>
    <t>شاحنة إنقلذ</t>
  </si>
  <si>
    <t>سيارة جبلية</t>
  </si>
  <si>
    <t>فرقة المزونة</t>
  </si>
  <si>
    <t>سيارة إسعاف</t>
  </si>
  <si>
    <t>ش إنقاد</t>
  </si>
  <si>
    <t>جدول إستهلاك المحروقات فرقة الحماية المدنية بالمزونة</t>
  </si>
  <si>
    <t>جدول استهلاك المحروقات لشهر أفريل 2026</t>
  </si>
  <si>
    <t>شاحنة إطفاء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</si>
</sst>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</patternFill>
    </fill>
  </fills>
  <borders count="3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rgb="FF7F7F7F"/>
      </right>
      <top style="double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auto="1"/>
      </top>
      <bottom style="thin">
        <color rgb="FF7F7F7F"/>
      </bottom>
      <diagonal/>
    </border>
    <border>
      <left style="thin">
        <color rgb="FF7F7F7F"/>
      </left>
      <right style="double">
        <color auto="1"/>
      </right>
      <top style="double">
        <color auto="1"/>
      </top>
      <bottom style="thin">
        <color rgb="FF7F7F7F"/>
      </bottom>
      <diagonal/>
    </border>
    <border>
      <left style="double">
        <color auto="1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thin">
        <color rgb="FF7F7F7F"/>
      </left>
      <right style="double">
        <color auto="1"/>
      </right>
      <top style="thin">
        <color rgb="FF7F7F7F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8" borderId="19" applyNumberFormat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8" borderId="22" xfId="1" applyBorder="1" applyAlignment="1">
      <alignment horizontal="center" vertical="center"/>
    </xf>
    <xf numFmtId="0" fontId="5" fillId="8" borderId="23" xfId="1" applyBorder="1" applyAlignment="1">
      <alignment horizontal="center" vertical="center"/>
    </xf>
    <xf numFmtId="0" fontId="5" fillId="8" borderId="24" xfId="1" applyBorder="1" applyAlignment="1">
      <alignment horizontal="center" vertical="center"/>
    </xf>
    <xf numFmtId="0" fontId="5" fillId="8" borderId="25" xfId="1" applyBorder="1" applyAlignment="1">
      <alignment horizontal="center" vertical="center"/>
    </xf>
    <xf numFmtId="0" fontId="5" fillId="8" borderId="26" xfId="1" applyBorder="1" applyAlignment="1">
      <alignment horizontal="center" vertical="center"/>
    </xf>
    <xf numFmtId="0" fontId="5" fillId="8" borderId="27" xfId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8" borderId="22" xfId="1" applyFont="1" applyBorder="1" applyAlignment="1">
      <alignment horizontal="center" vertical="center"/>
    </xf>
    <xf numFmtId="0" fontId="1" fillId="8" borderId="23" xfId="1" applyFont="1" applyBorder="1" applyAlignment="1">
      <alignment horizontal="center" vertical="center"/>
    </xf>
    <xf numFmtId="0" fontId="1" fillId="8" borderId="24" xfId="1" applyFont="1" applyBorder="1" applyAlignment="1">
      <alignment horizontal="center" vertical="center"/>
    </xf>
    <xf numFmtId="0" fontId="1" fillId="8" borderId="25" xfId="1" applyFont="1" applyBorder="1" applyAlignment="1">
      <alignment horizontal="center" vertical="center"/>
    </xf>
    <xf numFmtId="0" fontId="1" fillId="8" borderId="26" xfId="1" applyFont="1" applyBorder="1" applyAlignment="1">
      <alignment horizontal="center" vertical="center"/>
    </xf>
    <xf numFmtId="0" fontId="1" fillId="8" borderId="27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2">
    <cellStyle name="Calcul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42185</xdr:rowOff>
    </xdr:from>
    <xdr:to>
      <xdr:col>2</xdr:col>
      <xdr:colOff>815067</xdr:colOff>
      <xdr:row>26</xdr:row>
      <xdr:rowOff>185059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466062826" y="5362578"/>
          <a:ext cx="1971673" cy="128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ar-TN" sz="1200" b="1" i="0" strike="noStrike">
              <a:solidFill>
                <a:srgbClr val="000000"/>
              </a:solidFill>
              <a:cs typeface="Sultan Medium"/>
            </a:rPr>
            <a:t>الجمهورية التونسية</a:t>
          </a:r>
        </a:p>
        <a:p>
          <a:pPr algn="ctr" rtl="1">
            <a:defRPr sz="1000"/>
          </a:pPr>
          <a:r>
            <a:rPr lang="ar-TN" sz="1100" b="1" i="0" strike="noStrike">
              <a:solidFill>
                <a:srgbClr val="000000"/>
              </a:solidFill>
              <a:cs typeface="Sultan Medium"/>
            </a:rPr>
            <a:t>وزارة الداخلية </a:t>
          </a:r>
        </a:p>
        <a:p>
          <a:pPr algn="ctr" rtl="1">
            <a:defRPr sz="1000"/>
          </a:pPr>
          <a:r>
            <a:rPr lang="ar-TN" sz="1200" b="1" i="0" strike="noStrike">
              <a:solidFill>
                <a:srgbClr val="000000"/>
              </a:solidFill>
              <a:cs typeface="Sultan Medium"/>
            </a:rPr>
            <a:t>الديوان الوطني للحماية المدنية</a:t>
          </a:r>
        </a:p>
        <a:p>
          <a:pPr algn="ctr" rtl="1">
            <a:defRPr sz="1000"/>
          </a:pPr>
          <a:r>
            <a:rPr lang="ar-TN" sz="1100" b="1" i="0" strike="noStrike">
              <a:solidFill>
                <a:srgbClr val="000000"/>
              </a:solidFill>
              <a:cs typeface="Sultan Medium"/>
            </a:rPr>
            <a:t>الإدارة الجهوية بسيدي بوزيد</a:t>
          </a:r>
        </a:p>
        <a:p>
          <a:pPr algn="ctr" rtl="1">
            <a:defRPr sz="1000"/>
          </a:pPr>
          <a:r>
            <a:rPr lang="ar-TN" sz="1100" b="1" i="0" strike="noStrike">
              <a:solidFill>
                <a:srgbClr val="000000"/>
              </a:solidFill>
              <a:cs typeface="Sultan Medium"/>
            </a:rPr>
            <a:t>عدد /               / 26</a:t>
          </a:r>
          <a:endParaRPr lang="ar-TN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ar-TN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158404</xdr:colOff>
      <xdr:row>20</xdr:row>
      <xdr:rowOff>156881</xdr:rowOff>
    </xdr:from>
    <xdr:to>
      <xdr:col>34</xdr:col>
      <xdr:colOff>33218</xdr:colOff>
      <xdr:row>22</xdr:row>
      <xdr:rowOff>145676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456761782" y="4527175"/>
          <a:ext cx="1914284" cy="4146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endParaRPr lang="ar-TN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r>
            <a:rPr lang="ar-TN" sz="1100" b="1" i="0" strike="noStrike">
              <a:solidFill>
                <a:srgbClr val="000000"/>
              </a:solidFill>
              <a:cs typeface="Sultan Medium"/>
            </a:rPr>
            <a:t> سيدي بوزيد في :</a:t>
          </a:r>
        </a:p>
        <a:p>
          <a:pPr algn="r" rtl="1">
            <a:defRPr sz="1000"/>
          </a:pPr>
          <a:endParaRPr lang="ar-TN" sz="1100" b="1" i="0" strike="noStrike">
            <a:solidFill>
              <a:srgbClr val="000000"/>
            </a:solidFill>
            <a:cs typeface="Sultan Medium"/>
          </a:endParaRPr>
        </a:p>
      </xdr:txBody>
    </xdr:sp>
    <xdr:clientData/>
  </xdr:twoCellAnchor>
  <xdr:twoCellAnchor>
    <xdr:from>
      <xdr:col>2</xdr:col>
      <xdr:colOff>228787</xdr:colOff>
      <xdr:row>36</xdr:row>
      <xdr:rowOff>89647</xdr:rowOff>
    </xdr:from>
    <xdr:to>
      <xdr:col>4</xdr:col>
      <xdr:colOff>50079</xdr:colOff>
      <xdr:row>37</xdr:row>
      <xdr:rowOff>70571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2465485509" y="9435353"/>
          <a:ext cx="1345292" cy="294689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ar-TN" sz="1800" b="1" i="0" strike="noStrike">
              <a:solidFill>
                <a:sysClr val="windowText" lastClr="000000"/>
              </a:solidFill>
              <a:cs typeface="Sultan Medium"/>
            </a:rPr>
            <a:t>رئيس القسم</a:t>
          </a:r>
          <a:endParaRPr lang="ar-TN" sz="1600" b="1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ar-TN" sz="1600" b="1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56030</xdr:colOff>
      <xdr:row>36</xdr:row>
      <xdr:rowOff>112806</xdr:rowOff>
    </xdr:from>
    <xdr:to>
      <xdr:col>24</xdr:col>
      <xdr:colOff>201705</xdr:colOff>
      <xdr:row>38</xdr:row>
      <xdr:rowOff>131856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2459506824" y="12551335"/>
          <a:ext cx="4515969" cy="40005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ar-TN" sz="1800" b="1" i="0" strike="noStrike">
              <a:solidFill>
                <a:sysClr val="windowText" lastClr="000000"/>
              </a:solidFill>
              <a:cs typeface="Sultan Medium"/>
            </a:rPr>
            <a:t>رئيس المصلحة الادارية والمالية</a:t>
          </a:r>
          <a:endParaRPr lang="ar-TN" sz="1600" b="1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172809</xdr:colOff>
      <xdr:row>36</xdr:row>
      <xdr:rowOff>142875</xdr:rowOff>
    </xdr:from>
    <xdr:to>
      <xdr:col>33</xdr:col>
      <xdr:colOff>20409</xdr:colOff>
      <xdr:row>38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457044466" y="12255500"/>
          <a:ext cx="2133600" cy="40005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ar-TN" sz="1800" b="1" i="0" strike="noStrike">
              <a:solidFill>
                <a:sysClr val="windowText" lastClr="000000"/>
              </a:solidFill>
              <a:cs typeface="Sultan Medium"/>
            </a:rPr>
            <a:t>المدير الجهوي</a:t>
          </a:r>
          <a:endParaRPr lang="ar-TN" sz="1600" b="1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ar-TN" sz="1600" b="1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U50"/>
  <sheetViews>
    <sheetView rightToLeft="1" tabSelected="1" topLeftCell="B1" zoomScale="85" zoomScaleNormal="85" workbookViewId="0">
      <selection activeCell="AP12" sqref="AP12:AP13"/>
    </sheetView>
  </sheetViews>
  <sheetFormatPr baseColWidth="10" defaultRowHeight="15" x14ac:dyDescent="0.2"/>
  <cols>
    <col min="1" max="1" width="5" style="1" customWidth="1"/>
    <col min="2" max="2" width="12.33203125" style="5" customWidth="1"/>
    <col min="3" max="3" width="13.5" style="5" customWidth="1"/>
    <col min="4" max="4" width="9.5" style="1" customWidth="1"/>
    <col min="5" max="35" width="4.33203125" style="1" customWidth="1"/>
    <col min="36" max="36" width="6" style="1" customWidth="1"/>
    <col min="37" max="38" width="11.5" style="1"/>
    <col min="39" max="40" width="8.5" customWidth="1"/>
    <col min="41" max="42" width="8.5" style="5" customWidth="1"/>
    <col min="43" max="43" width="9.6640625" style="5" customWidth="1"/>
    <col min="44" max="45" width="10.1640625" style="5" customWidth="1"/>
    <col min="46" max="46" width="11.5" style="5"/>
    <col min="47" max="47" width="11.6640625" style="5" bestFit="1" customWidth="1"/>
  </cols>
  <sheetData>
    <row r="1" spans="1:47" x14ac:dyDescent="0.2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O1" s="27" t="s">
        <v>19</v>
      </c>
      <c r="AP1" s="27"/>
      <c r="AQ1" s="27"/>
      <c r="AR1" s="27"/>
      <c r="AS1" s="27"/>
      <c r="AT1" s="27"/>
      <c r="AU1" s="27"/>
    </row>
    <row r="2" spans="1:47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O2" s="27"/>
      <c r="AP2" s="27"/>
      <c r="AQ2" s="27"/>
      <c r="AR2" s="27"/>
      <c r="AS2" s="27"/>
      <c r="AT2" s="27"/>
      <c r="AU2" s="27"/>
    </row>
    <row r="3" spans="1:47" ht="16" thickBot="1" x14ac:dyDescent="0.25"/>
    <row r="4" spans="1:47" ht="16" thickTop="1" x14ac:dyDescent="0.2">
      <c r="A4" s="28" t="s">
        <v>0</v>
      </c>
      <c r="B4" s="30" t="s">
        <v>6</v>
      </c>
      <c r="C4" s="30" t="s">
        <v>1</v>
      </c>
      <c r="D4" s="32" t="s">
        <v>2</v>
      </c>
      <c r="E4" s="32" t="s">
        <v>3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4" t="s">
        <v>17</v>
      </c>
      <c r="AL4" s="36" t="s">
        <v>18</v>
      </c>
      <c r="AN4" s="38" t="s">
        <v>2</v>
      </c>
      <c r="AO4" s="40" t="s">
        <v>12</v>
      </c>
      <c r="AP4" s="30"/>
      <c r="AQ4" s="41" t="s">
        <v>11</v>
      </c>
      <c r="AR4" s="30" t="s">
        <v>13</v>
      </c>
      <c r="AS4" s="30"/>
      <c r="AT4" s="41" t="s">
        <v>14</v>
      </c>
      <c r="AU4" s="43" t="s">
        <v>15</v>
      </c>
    </row>
    <row r="5" spans="1:47" ht="17" thickBot="1" x14ac:dyDescent="0.25">
      <c r="A5" s="29"/>
      <c r="B5" s="31"/>
      <c r="C5" s="31"/>
      <c r="D5" s="33"/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Z5" s="4">
        <v>22</v>
      </c>
      <c r="AA5" s="4">
        <v>23</v>
      </c>
      <c r="AB5" s="4">
        <v>24</v>
      </c>
      <c r="AC5" s="4">
        <v>25</v>
      </c>
      <c r="AD5" s="4">
        <v>26</v>
      </c>
      <c r="AE5" s="4">
        <v>27</v>
      </c>
      <c r="AF5" s="4">
        <v>28</v>
      </c>
      <c r="AG5" s="4">
        <v>29</v>
      </c>
      <c r="AH5" s="4">
        <v>30</v>
      </c>
      <c r="AI5" s="4">
        <v>31</v>
      </c>
      <c r="AJ5" s="4" t="s">
        <v>7</v>
      </c>
      <c r="AK5" s="35"/>
      <c r="AL5" s="37"/>
      <c r="AN5" s="39"/>
      <c r="AO5" s="6" t="s">
        <v>9</v>
      </c>
      <c r="AP5" s="7" t="s">
        <v>10</v>
      </c>
      <c r="AQ5" s="42"/>
      <c r="AR5" s="7" t="s">
        <v>9</v>
      </c>
      <c r="AS5" s="7" t="s">
        <v>10</v>
      </c>
      <c r="AT5" s="42"/>
      <c r="AU5" s="44"/>
    </row>
    <row r="6" spans="1:47" ht="17" thickTop="1" thickBot="1" x14ac:dyDescent="0.25">
      <c r="A6" s="29">
        <v>1</v>
      </c>
      <c r="B6" s="31" t="s">
        <v>22</v>
      </c>
      <c r="C6" s="31" t="s">
        <v>27</v>
      </c>
      <c r="D6" s="33">
        <v>50754</v>
      </c>
      <c r="E6" s="20"/>
      <c r="F6" s="21"/>
      <c r="G6" s="21">
        <v>150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140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>
        <v>150</v>
      </c>
      <c r="AF6" s="21"/>
      <c r="AG6" s="21"/>
      <c r="AH6" s="21"/>
      <c r="AI6" s="22"/>
      <c r="AJ6" s="3" t="s">
        <v>4</v>
      </c>
      <c r="AK6" s="47">
        <f>SUM(E7:AI7)</f>
        <v>199.52999999999997</v>
      </c>
      <c r="AL6" s="52">
        <f>SUM(E6:AI6)</f>
        <v>440</v>
      </c>
      <c r="AM6" s="54" t="s">
        <v>16</v>
      </c>
      <c r="AN6" s="55">
        <v>50754</v>
      </c>
      <c r="AO6" s="49">
        <v>20066</v>
      </c>
      <c r="AP6" s="49">
        <v>20474</v>
      </c>
      <c r="AQ6" s="50">
        <f>AP6-AO6</f>
        <v>408</v>
      </c>
      <c r="AR6" s="49">
        <v>65</v>
      </c>
      <c r="AS6" s="49">
        <v>90</v>
      </c>
      <c r="AT6" s="50">
        <f>AR6-AS6</f>
        <v>-25</v>
      </c>
      <c r="AU6" s="51">
        <f>100*(AK6+AT6)/AQ6</f>
        <v>42.776960784313715</v>
      </c>
    </row>
    <row r="7" spans="1:47" ht="17" thickTop="1" thickBot="1" x14ac:dyDescent="0.25">
      <c r="A7" s="29"/>
      <c r="B7" s="31"/>
      <c r="C7" s="31"/>
      <c r="D7" s="46"/>
      <c r="E7" s="23"/>
      <c r="F7" s="24"/>
      <c r="G7" s="24">
        <v>68.02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>
        <v>63.49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>
        <v>68.02</v>
      </c>
      <c r="AF7" s="24"/>
      <c r="AG7" s="24"/>
      <c r="AH7" s="24"/>
      <c r="AI7" s="25"/>
      <c r="AJ7" s="2" t="s">
        <v>5</v>
      </c>
      <c r="AK7" s="48"/>
      <c r="AL7" s="53"/>
      <c r="AM7" s="54"/>
      <c r="AN7" s="56"/>
      <c r="AO7" s="49"/>
      <c r="AP7" s="49"/>
      <c r="AQ7" s="50"/>
      <c r="AR7" s="49"/>
      <c r="AS7" s="49"/>
      <c r="AT7" s="50"/>
      <c r="AU7" s="51"/>
    </row>
    <row r="8" spans="1:47" ht="17" thickTop="1" thickBot="1" x14ac:dyDescent="0.25">
      <c r="A8" s="29">
        <v>2</v>
      </c>
      <c r="B8" s="31"/>
      <c r="C8" s="31" t="s">
        <v>21</v>
      </c>
      <c r="D8" s="33">
        <v>51705</v>
      </c>
      <c r="E8" s="20"/>
      <c r="F8" s="21"/>
      <c r="G8" s="21"/>
      <c r="H8" s="21"/>
      <c r="I8" s="21"/>
      <c r="J8" s="21"/>
      <c r="K8" s="21">
        <v>100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>
        <v>100</v>
      </c>
      <c r="Y8" s="21"/>
      <c r="Z8" s="21"/>
      <c r="AA8" s="21">
        <v>90</v>
      </c>
      <c r="AB8" s="21"/>
      <c r="AC8" s="21"/>
      <c r="AD8" s="21"/>
      <c r="AE8" s="21"/>
      <c r="AF8" s="21"/>
      <c r="AG8" s="21"/>
      <c r="AH8" s="21">
        <v>50</v>
      </c>
      <c r="AI8" s="22"/>
      <c r="AJ8" s="3" t="s">
        <v>4</v>
      </c>
      <c r="AK8" s="47">
        <f t="shared" ref="AK8" si="0">SUM(E9:AI9)</f>
        <v>154.18</v>
      </c>
      <c r="AL8" s="52">
        <f t="shared" ref="AL8" si="1">SUM(E8:AI8)</f>
        <v>340</v>
      </c>
      <c r="AM8" s="54" t="s">
        <v>16</v>
      </c>
      <c r="AN8" s="55">
        <v>51705</v>
      </c>
      <c r="AO8" s="49">
        <v>24090</v>
      </c>
      <c r="AP8" s="49">
        <v>25267</v>
      </c>
      <c r="AQ8" s="50">
        <f>AP8-AO8</f>
        <v>1177</v>
      </c>
      <c r="AR8" s="49">
        <v>50</v>
      </c>
      <c r="AS8" s="49">
        <v>70</v>
      </c>
      <c r="AT8" s="50">
        <f t="shared" ref="AT8" si="2">AR8-AS8</f>
        <v>-20</v>
      </c>
      <c r="AU8" s="51">
        <f t="shared" ref="AU8" si="3">100*(AK8+AT8)/AQ8</f>
        <v>11.40016992353441</v>
      </c>
    </row>
    <row r="9" spans="1:47" ht="17" thickTop="1" thickBot="1" x14ac:dyDescent="0.25">
      <c r="A9" s="29"/>
      <c r="B9" s="31"/>
      <c r="C9" s="31"/>
      <c r="D9" s="46"/>
      <c r="E9" s="23"/>
      <c r="F9" s="24"/>
      <c r="G9" s="24"/>
      <c r="H9" s="24"/>
      <c r="I9" s="24"/>
      <c r="J9" s="24"/>
      <c r="K9" s="24">
        <v>45.35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>
        <v>45.35</v>
      </c>
      <c r="Y9" s="24"/>
      <c r="Z9" s="24"/>
      <c r="AA9" s="24">
        <v>40.81</v>
      </c>
      <c r="AB9" s="24"/>
      <c r="AC9" s="24"/>
      <c r="AD9" s="24"/>
      <c r="AE9" s="24"/>
      <c r="AF9" s="24"/>
      <c r="AG9" s="24"/>
      <c r="AH9" s="24">
        <v>22.67</v>
      </c>
      <c r="AI9" s="25"/>
      <c r="AJ9" s="2" t="s">
        <v>5</v>
      </c>
      <c r="AK9" s="48"/>
      <c r="AL9" s="53"/>
      <c r="AM9" s="54"/>
      <c r="AN9" s="56"/>
      <c r="AO9" s="49"/>
      <c r="AP9" s="49"/>
      <c r="AQ9" s="50"/>
      <c r="AR9" s="49"/>
      <c r="AS9" s="49"/>
      <c r="AT9" s="50"/>
      <c r="AU9" s="51"/>
    </row>
    <row r="10" spans="1:47" ht="17" thickTop="1" thickBot="1" x14ac:dyDescent="0.25">
      <c r="A10" s="29">
        <v>3</v>
      </c>
      <c r="B10" s="31"/>
      <c r="C10" s="31" t="s">
        <v>23</v>
      </c>
      <c r="D10" s="33">
        <v>51640</v>
      </c>
      <c r="E10" s="20"/>
      <c r="F10" s="21"/>
      <c r="G10" s="21">
        <v>80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125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/>
      <c r="AJ10" s="3" t="s">
        <v>4</v>
      </c>
      <c r="AK10" s="47">
        <f t="shared" ref="AK10" si="4">SUM(E11:AI11)</f>
        <v>92.960000000000008</v>
      </c>
      <c r="AL10" s="52">
        <f t="shared" ref="AL10" si="5">SUM(E10:AI10)</f>
        <v>205</v>
      </c>
      <c r="AM10" s="54" t="s">
        <v>16</v>
      </c>
      <c r="AN10" s="55">
        <v>51640</v>
      </c>
      <c r="AO10" s="49">
        <v>20940</v>
      </c>
      <c r="AP10" s="49">
        <v>21399</v>
      </c>
      <c r="AQ10" s="50">
        <f>AP10-AO10</f>
        <v>459</v>
      </c>
      <c r="AR10" s="49">
        <v>65</v>
      </c>
      <c r="AS10" s="49">
        <v>80</v>
      </c>
      <c r="AT10" s="50">
        <f t="shared" ref="AT10" si="6">AR10-AS10</f>
        <v>-15</v>
      </c>
      <c r="AU10" s="51">
        <f t="shared" ref="AU10" si="7">100*(AK10+AT10)/AQ10</f>
        <v>16.984749455337692</v>
      </c>
    </row>
    <row r="11" spans="1:47" ht="17" thickTop="1" thickBot="1" x14ac:dyDescent="0.25">
      <c r="A11" s="29"/>
      <c r="B11" s="31"/>
      <c r="C11" s="31"/>
      <c r="D11" s="46"/>
      <c r="E11" s="23"/>
      <c r="F11" s="24"/>
      <c r="G11" s="24">
        <v>36.28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>
        <v>56.68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5"/>
      <c r="AJ11" s="2" t="s">
        <v>5</v>
      </c>
      <c r="AK11" s="48"/>
      <c r="AL11" s="53"/>
      <c r="AM11" s="54"/>
      <c r="AN11" s="56"/>
      <c r="AO11" s="49"/>
      <c r="AP11" s="49"/>
      <c r="AQ11" s="50"/>
      <c r="AR11" s="49"/>
      <c r="AS11" s="49"/>
      <c r="AT11" s="50"/>
      <c r="AU11" s="51"/>
    </row>
    <row r="12" spans="1:47" ht="17" thickTop="1" thickBot="1" x14ac:dyDescent="0.25">
      <c r="A12" s="29">
        <v>4</v>
      </c>
      <c r="B12" s="31"/>
      <c r="C12" s="31" t="s">
        <v>24</v>
      </c>
      <c r="D12" s="33">
        <v>51674</v>
      </c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>
        <v>100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  <c r="AJ12" s="3" t="s">
        <v>4</v>
      </c>
      <c r="AK12" s="47">
        <f t="shared" ref="AK12" si="8">SUM(E13:AI13)</f>
        <v>50.37</v>
      </c>
      <c r="AL12" s="52">
        <f t="shared" ref="AL12" si="9">SUM(E12:AI12)</f>
        <v>100</v>
      </c>
      <c r="AM12" s="54" t="s">
        <v>16</v>
      </c>
      <c r="AN12" s="55">
        <v>51674</v>
      </c>
      <c r="AO12" s="49">
        <v>32690</v>
      </c>
      <c r="AP12" s="49">
        <v>32766</v>
      </c>
      <c r="AQ12" s="50">
        <f>AP12-AO12</f>
        <v>76</v>
      </c>
      <c r="AR12" s="49">
        <v>65</v>
      </c>
      <c r="AS12" s="49">
        <v>75</v>
      </c>
      <c r="AT12" s="50">
        <f t="shared" ref="AT12" si="10">AR12-AS12</f>
        <v>-10</v>
      </c>
      <c r="AU12" s="51">
        <f t="shared" ref="AU12" si="11">100*(AK12+AT12)/AQ12</f>
        <v>53.118421052631575</v>
      </c>
    </row>
    <row r="13" spans="1:47" ht="17" thickTop="1" thickBot="1" x14ac:dyDescent="0.25">
      <c r="A13" s="57"/>
      <c r="B13" s="45"/>
      <c r="C13" s="45"/>
      <c r="D13" s="46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>
        <v>50.37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5"/>
      <c r="AJ13" s="2" t="s">
        <v>5</v>
      </c>
      <c r="AK13" s="48"/>
      <c r="AL13" s="53"/>
      <c r="AM13" s="54"/>
      <c r="AN13" s="56"/>
      <c r="AO13" s="49"/>
      <c r="AP13" s="49"/>
      <c r="AQ13" s="50"/>
      <c r="AR13" s="49"/>
      <c r="AS13" s="49"/>
      <c r="AT13" s="50"/>
      <c r="AU13" s="51"/>
    </row>
    <row r="14" spans="1:47" ht="16.5" customHeight="1" thickTop="1" thickBot="1" x14ac:dyDescent="0.25">
      <c r="A14" s="5"/>
      <c r="C14" s="1"/>
      <c r="AE14" s="58" t="s">
        <v>8</v>
      </c>
      <c r="AF14" s="59"/>
      <c r="AG14" s="59"/>
      <c r="AH14" s="59"/>
      <c r="AI14" s="60"/>
      <c r="AJ14" s="8">
        <f>SUM(AK6:AK13)</f>
        <v>497.03999999999996</v>
      </c>
      <c r="AK14" s="9">
        <f>SUM(AL6:AL13)</f>
        <v>1085</v>
      </c>
      <c r="AL14"/>
      <c r="AN14" s="5"/>
      <c r="AU14"/>
    </row>
    <row r="15" spans="1:47" ht="16.5" customHeight="1" thickTop="1" x14ac:dyDescent="0.2">
      <c r="B15" s="1"/>
      <c r="C15" s="1"/>
      <c r="AL15"/>
      <c r="AN15" s="5"/>
      <c r="AU15"/>
    </row>
    <row r="16" spans="1:47" ht="16.5" customHeight="1" x14ac:dyDescent="0.2">
      <c r="B16" s="1"/>
      <c r="C16" s="1"/>
      <c r="AD16" s="61"/>
      <c r="AE16" s="61"/>
      <c r="AF16" s="61"/>
      <c r="AG16" s="61"/>
      <c r="AL16"/>
      <c r="AN16" s="5"/>
      <c r="AU16"/>
    </row>
    <row r="17" spans="1:47" ht="16.5" customHeight="1" x14ac:dyDescent="0.2">
      <c r="B17" s="1"/>
      <c r="C17" s="1"/>
      <c r="AL17"/>
      <c r="AN17" s="5"/>
      <c r="AU17"/>
    </row>
    <row r="18" spans="1:47" ht="16.5" customHeight="1" x14ac:dyDescent="0.2">
      <c r="B18" s="1"/>
      <c r="C18" s="1"/>
    </row>
    <row r="19" spans="1:47" ht="16.5" customHeight="1" x14ac:dyDescent="0.2">
      <c r="B19" s="1"/>
      <c r="C19" s="1"/>
    </row>
    <row r="20" spans="1:47" ht="16.5" customHeight="1" x14ac:dyDescent="0.2">
      <c r="B20" s="1"/>
      <c r="C20" s="1"/>
    </row>
    <row r="21" spans="1:47" ht="16.5" customHeight="1" x14ac:dyDescent="0.2"/>
    <row r="22" spans="1:47" ht="16.5" customHeight="1" x14ac:dyDescent="0.2">
      <c r="F22" s="62" t="s">
        <v>26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spans="1:47" ht="16.5" customHeight="1" x14ac:dyDescent="0.2"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47" ht="15" customHeight="1" x14ac:dyDescent="0.2">
      <c r="S24"/>
      <c r="T24"/>
      <c r="U24" s="5"/>
      <c r="V24" s="5"/>
      <c r="W24" s="5"/>
      <c r="X24" s="5"/>
      <c r="Y24" s="5"/>
      <c r="Z24" s="5"/>
      <c r="AA24" s="5"/>
      <c r="AB24"/>
      <c r="AC24"/>
      <c r="AD24"/>
      <c r="AE24"/>
      <c r="AF24"/>
      <c r="AG24"/>
      <c r="AH24"/>
      <c r="AI24"/>
      <c r="AJ24"/>
      <c r="AK24"/>
      <c r="AL24"/>
      <c r="AO24"/>
      <c r="AP24"/>
      <c r="AQ24"/>
      <c r="AR24"/>
      <c r="AS24"/>
      <c r="AT24"/>
      <c r="AU24"/>
    </row>
    <row r="25" spans="1:47" ht="15" customHeight="1" x14ac:dyDescent="0.2">
      <c r="S25"/>
      <c r="T25"/>
      <c r="U25" s="5"/>
      <c r="V25" s="5"/>
      <c r="W25" s="5"/>
      <c r="X25" s="5"/>
      <c r="Y25" s="5"/>
      <c r="Z25" s="5"/>
      <c r="AA25" s="5"/>
      <c r="AB25"/>
      <c r="AC25"/>
      <c r="AD25"/>
      <c r="AE25"/>
      <c r="AF25"/>
      <c r="AG25"/>
      <c r="AH25"/>
      <c r="AI25"/>
      <c r="AJ25"/>
      <c r="AK25"/>
      <c r="AL25"/>
      <c r="AO25"/>
      <c r="AP25"/>
      <c r="AQ25"/>
      <c r="AR25"/>
      <c r="AS25"/>
      <c r="AT25"/>
      <c r="AU25"/>
    </row>
    <row r="26" spans="1:47" ht="16.5" customHeight="1" thickBot="1" x14ac:dyDescent="0.25">
      <c r="A26" s="17"/>
      <c r="B26" s="17"/>
      <c r="C26" s="19"/>
      <c r="D26" s="19"/>
      <c r="E26" s="18"/>
      <c r="F26" s="18"/>
      <c r="G26" s="18"/>
      <c r="H26" s="18"/>
      <c r="I26" s="18"/>
      <c r="J26" s="18"/>
      <c r="K26" s="18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O26"/>
      <c r="AP26"/>
      <c r="AQ26"/>
      <c r="AR26"/>
      <c r="AS26"/>
      <c r="AT26"/>
      <c r="AU26"/>
    </row>
    <row r="27" spans="1:47" ht="16" thickTop="1" x14ac:dyDescent="0.2">
      <c r="A27" s="28" t="s">
        <v>0</v>
      </c>
      <c r="B27" s="30" t="s">
        <v>6</v>
      </c>
      <c r="C27" s="30" t="s">
        <v>1</v>
      </c>
      <c r="D27" s="32" t="s">
        <v>2</v>
      </c>
      <c r="E27" s="63" t="s">
        <v>3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5"/>
      <c r="AK27" s="34" t="s">
        <v>17</v>
      </c>
      <c r="AL27" s="36" t="s">
        <v>18</v>
      </c>
      <c r="AN27" s="38" t="s">
        <v>2</v>
      </c>
      <c r="AO27" s="40" t="s">
        <v>12</v>
      </c>
      <c r="AP27" s="30"/>
      <c r="AQ27" s="41" t="s">
        <v>11</v>
      </c>
      <c r="AR27" s="30" t="s">
        <v>13</v>
      </c>
      <c r="AS27" s="30"/>
      <c r="AT27" s="41" t="s">
        <v>14</v>
      </c>
      <c r="AU27" s="43" t="s">
        <v>15</v>
      </c>
    </row>
    <row r="28" spans="1:47" ht="17" thickBot="1" x14ac:dyDescent="0.25">
      <c r="A28" s="29"/>
      <c r="B28" s="31"/>
      <c r="C28" s="31"/>
      <c r="D28" s="33"/>
      <c r="E28" s="4">
        <v>1</v>
      </c>
      <c r="F28" s="4">
        <v>2</v>
      </c>
      <c r="G28" s="4">
        <v>3</v>
      </c>
      <c r="H28" s="4">
        <v>4</v>
      </c>
      <c r="I28" s="4">
        <v>5</v>
      </c>
      <c r="J28" s="4">
        <v>6</v>
      </c>
      <c r="K28" s="4">
        <v>7</v>
      </c>
      <c r="L28" s="4">
        <v>8</v>
      </c>
      <c r="M28" s="4">
        <v>9</v>
      </c>
      <c r="N28" s="4">
        <v>10</v>
      </c>
      <c r="O28" s="4">
        <v>11</v>
      </c>
      <c r="P28" s="4">
        <v>12</v>
      </c>
      <c r="Q28" s="4">
        <v>13</v>
      </c>
      <c r="R28" s="4">
        <v>14</v>
      </c>
      <c r="S28" s="4">
        <v>15</v>
      </c>
      <c r="T28" s="4">
        <v>16</v>
      </c>
      <c r="U28" s="4">
        <v>17</v>
      </c>
      <c r="V28" s="4">
        <v>18</v>
      </c>
      <c r="W28" s="4">
        <v>19</v>
      </c>
      <c r="X28" s="4">
        <v>20</v>
      </c>
      <c r="Y28" s="4">
        <v>21</v>
      </c>
      <c r="Z28" s="4">
        <v>22</v>
      </c>
      <c r="AA28" s="4">
        <v>23</v>
      </c>
      <c r="AB28" s="4">
        <v>24</v>
      </c>
      <c r="AC28" s="4">
        <v>25</v>
      </c>
      <c r="AD28" s="4">
        <v>26</v>
      </c>
      <c r="AE28" s="4">
        <v>27</v>
      </c>
      <c r="AF28" s="4">
        <v>28</v>
      </c>
      <c r="AG28" s="4">
        <v>29</v>
      </c>
      <c r="AH28" s="4">
        <v>30</v>
      </c>
      <c r="AI28" s="4">
        <v>31</v>
      </c>
      <c r="AJ28" s="4" t="s">
        <v>7</v>
      </c>
      <c r="AK28" s="35"/>
      <c r="AL28" s="37"/>
      <c r="AN28" s="39"/>
      <c r="AO28" s="6" t="s">
        <v>9</v>
      </c>
      <c r="AP28" s="7" t="s">
        <v>10</v>
      </c>
      <c r="AQ28" s="42"/>
      <c r="AR28" s="7" t="s">
        <v>9</v>
      </c>
      <c r="AS28" s="7" t="s">
        <v>10</v>
      </c>
      <c r="AT28" s="42"/>
      <c r="AU28" s="44"/>
    </row>
    <row r="29" spans="1:47" ht="39" customHeight="1" thickTop="1" thickBot="1" x14ac:dyDescent="0.25">
      <c r="A29" s="29">
        <v>1</v>
      </c>
      <c r="B29" s="31" t="s">
        <v>22</v>
      </c>
      <c r="C29" s="31" t="s">
        <v>20</v>
      </c>
      <c r="D29" s="33">
        <v>50754</v>
      </c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3"/>
      <c r="AJ29" s="3" t="s">
        <v>4</v>
      </c>
      <c r="AK29" s="47">
        <f>SUM(E30:AI30)</f>
        <v>0</v>
      </c>
      <c r="AL29" s="52">
        <f>SUM(E29:AI29)</f>
        <v>0</v>
      </c>
      <c r="AM29" s="54" t="s">
        <v>16</v>
      </c>
      <c r="AN29" s="55">
        <v>51674</v>
      </c>
      <c r="AO29" s="49"/>
      <c r="AP29" s="49"/>
      <c r="AQ29" s="50">
        <f>AP29-AO29</f>
        <v>0</v>
      </c>
      <c r="AR29" s="49">
        <v>100</v>
      </c>
      <c r="AS29" s="49">
        <v>100</v>
      </c>
      <c r="AT29" s="50">
        <f>AR29-AS29</f>
        <v>0</v>
      </c>
      <c r="AU29" s="51" t="e">
        <f>100*(AK29+AT29)/AQ29</f>
        <v>#DIV/0!</v>
      </c>
    </row>
    <row r="30" spans="1:47" ht="17" thickTop="1" thickBot="1" x14ac:dyDescent="0.25">
      <c r="A30" s="29"/>
      <c r="B30" s="31"/>
      <c r="C30" s="31"/>
      <c r="D30" s="46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6"/>
      <c r="AJ30" s="2" t="s">
        <v>5</v>
      </c>
      <c r="AK30" s="48"/>
      <c r="AL30" s="53"/>
      <c r="AM30" s="54"/>
      <c r="AN30" s="56"/>
      <c r="AO30" s="49"/>
      <c r="AP30" s="49"/>
      <c r="AQ30" s="50"/>
      <c r="AR30" s="49"/>
      <c r="AS30" s="49"/>
      <c r="AT30" s="50"/>
      <c r="AU30" s="51"/>
    </row>
    <row r="31" spans="1:47" ht="16.5" customHeight="1" thickTop="1" thickBot="1" x14ac:dyDescent="0.25">
      <c r="A31" s="29">
        <v>2</v>
      </c>
      <c r="B31" s="31"/>
      <c r="C31" s="31" t="s">
        <v>21</v>
      </c>
      <c r="D31" s="33">
        <v>51705</v>
      </c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3"/>
      <c r="AJ31" s="3" t="s">
        <v>4</v>
      </c>
      <c r="AK31" s="47">
        <f t="shared" ref="AK31" si="12">SUM(E32:AI32)</f>
        <v>0</v>
      </c>
      <c r="AL31" s="52">
        <f t="shared" ref="AL31" si="13">SUM(E31:AI31)</f>
        <v>0</v>
      </c>
      <c r="AM31" s="54" t="s">
        <v>16</v>
      </c>
      <c r="AN31" s="55">
        <v>50278</v>
      </c>
      <c r="AO31" s="49"/>
      <c r="AP31" s="49"/>
      <c r="AQ31" s="50">
        <f>AP31-AO31</f>
        <v>0</v>
      </c>
      <c r="AR31" s="49">
        <v>10</v>
      </c>
      <c r="AS31" s="49">
        <v>10</v>
      </c>
      <c r="AT31" s="50">
        <f t="shared" ref="AT31" si="14">AR31-AS31</f>
        <v>0</v>
      </c>
      <c r="AU31" s="51" t="e">
        <f t="shared" ref="AU31" si="15">100*(AK31+AT31)/AQ31</f>
        <v>#DIV/0!</v>
      </c>
    </row>
    <row r="32" spans="1:47" ht="17.25" customHeight="1" thickTop="1" thickBot="1" x14ac:dyDescent="0.25">
      <c r="A32" s="29"/>
      <c r="B32" s="31"/>
      <c r="C32" s="31"/>
      <c r="D32" s="46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6"/>
      <c r="AJ32" s="2" t="s">
        <v>5</v>
      </c>
      <c r="AK32" s="48"/>
      <c r="AL32" s="53"/>
      <c r="AM32" s="54"/>
      <c r="AN32" s="56"/>
      <c r="AO32" s="49"/>
      <c r="AP32" s="49"/>
      <c r="AQ32" s="50"/>
      <c r="AR32" s="49"/>
      <c r="AS32" s="49"/>
      <c r="AT32" s="50"/>
      <c r="AU32" s="51"/>
    </row>
    <row r="33" spans="1:47" ht="17" thickTop="1" thickBot="1" x14ac:dyDescent="0.25">
      <c r="A33" s="29">
        <v>3</v>
      </c>
      <c r="B33" s="31"/>
      <c r="C33" s="31" t="s">
        <v>23</v>
      </c>
      <c r="D33" s="33">
        <v>51640</v>
      </c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3"/>
      <c r="AJ33" s="3" t="s">
        <v>4</v>
      </c>
      <c r="AK33" s="47">
        <f t="shared" ref="AK33" si="16">SUM(E34:AI34)</f>
        <v>0</v>
      </c>
      <c r="AL33" s="52">
        <f t="shared" ref="AL33" si="17">SUM(E33:AI33)</f>
        <v>0</v>
      </c>
      <c r="AM33" s="54" t="s">
        <v>16</v>
      </c>
      <c r="AN33" s="55">
        <v>51602</v>
      </c>
      <c r="AO33" s="49"/>
      <c r="AP33" s="49"/>
      <c r="AQ33" s="50">
        <f>AP33-AO33</f>
        <v>0</v>
      </c>
      <c r="AR33" s="49"/>
      <c r="AS33" s="49"/>
      <c r="AT33" s="50">
        <f t="shared" ref="AT33" si="18">AR33-AS33</f>
        <v>0</v>
      </c>
      <c r="AU33" s="51" t="e">
        <f t="shared" ref="AU33" si="19">100*(AK33+AT33)/AQ33</f>
        <v>#DIV/0!</v>
      </c>
    </row>
    <row r="34" spans="1:47" ht="15.75" customHeight="1" thickTop="1" thickBot="1" x14ac:dyDescent="0.25">
      <c r="A34" s="29"/>
      <c r="B34" s="31"/>
      <c r="C34" s="31"/>
      <c r="D34" s="46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6"/>
      <c r="AJ34" s="2" t="s">
        <v>5</v>
      </c>
      <c r="AK34" s="48"/>
      <c r="AL34" s="53"/>
      <c r="AM34" s="54"/>
      <c r="AN34" s="56"/>
      <c r="AO34" s="49"/>
      <c r="AP34" s="49"/>
      <c r="AQ34" s="50"/>
      <c r="AR34" s="49"/>
      <c r="AS34" s="49"/>
      <c r="AT34" s="50"/>
      <c r="AU34" s="51"/>
    </row>
    <row r="35" spans="1:47" ht="15.75" customHeight="1" thickTop="1" thickBot="1" x14ac:dyDescent="0.25">
      <c r="A35" s="29">
        <v>4</v>
      </c>
      <c r="B35" s="31"/>
      <c r="C35" s="31" t="s">
        <v>24</v>
      </c>
      <c r="D35" s="33">
        <v>51674</v>
      </c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3"/>
      <c r="AJ35" s="3" t="s">
        <v>4</v>
      </c>
      <c r="AK35" s="47">
        <f t="shared" ref="AK35" si="20">SUM(E36:AI36)</f>
        <v>0</v>
      </c>
      <c r="AL35" s="52">
        <f t="shared" ref="AL35" si="21">SUM(E35:AI35)</f>
        <v>0</v>
      </c>
      <c r="AM35" s="54" t="s">
        <v>16</v>
      </c>
      <c r="AN35" s="55">
        <v>66027</v>
      </c>
      <c r="AO35" s="49"/>
      <c r="AP35" s="49"/>
      <c r="AQ35" s="50">
        <f>AP35-AO35</f>
        <v>0</v>
      </c>
      <c r="AR35" s="49"/>
      <c r="AS35" s="49"/>
      <c r="AT35" s="50">
        <f t="shared" ref="AT35" si="22">AR35-AS35</f>
        <v>0</v>
      </c>
      <c r="AU35" s="51" t="e">
        <f t="shared" ref="AU35" si="23">100*(AK35+AT35)/AQ35</f>
        <v>#DIV/0!</v>
      </c>
    </row>
    <row r="36" spans="1:47" ht="54" customHeight="1" thickTop="1" thickBot="1" x14ac:dyDescent="0.25">
      <c r="A36" s="57"/>
      <c r="B36" s="45"/>
      <c r="C36" s="45"/>
      <c r="D36" s="46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6"/>
      <c r="AJ36" s="2" t="s">
        <v>5</v>
      </c>
      <c r="AK36" s="48"/>
      <c r="AL36" s="53"/>
      <c r="AM36" s="54"/>
      <c r="AN36" s="56"/>
      <c r="AO36" s="49"/>
      <c r="AP36" s="49"/>
      <c r="AQ36" s="50"/>
      <c r="AR36" s="49"/>
      <c r="AS36" s="49"/>
      <c r="AT36" s="50"/>
      <c r="AU36" s="51"/>
    </row>
    <row r="37" spans="1:47" ht="24.75" customHeight="1" thickTop="1" x14ac:dyDescent="0.2">
      <c r="AJ37" s="5"/>
      <c r="AK37" s="5"/>
      <c r="AL37" s="5"/>
      <c r="AM37" s="10"/>
      <c r="AN37" s="10"/>
    </row>
    <row r="38" spans="1:47" x14ac:dyDescent="0.2">
      <c r="AJ38" s="5"/>
      <c r="AK38" s="5"/>
      <c r="AL38" s="5"/>
      <c r="AM38" s="10"/>
      <c r="AN38" s="10"/>
    </row>
    <row r="40" spans="1:47" ht="26.25" customHeight="1" x14ac:dyDescent="0.2"/>
    <row r="41" spans="1:47" ht="26.25" customHeight="1" x14ac:dyDescent="0.2"/>
    <row r="42" spans="1:47" ht="26.25" customHeight="1" x14ac:dyDescent="0.2"/>
    <row r="43" spans="1:47" ht="26.25" customHeight="1" x14ac:dyDescent="0.2"/>
    <row r="44" spans="1:47" ht="26.25" customHeight="1" x14ac:dyDescent="0.2"/>
    <row r="45" spans="1:47" ht="26.25" customHeight="1" x14ac:dyDescent="0.2"/>
    <row r="46" spans="1:47" ht="26.25" customHeight="1" x14ac:dyDescent="0.2"/>
    <row r="47" spans="1:47" ht="26.25" customHeight="1" x14ac:dyDescent="0.2"/>
    <row r="48" spans="1:47" ht="26.25" customHeight="1" x14ac:dyDescent="0.2"/>
    <row r="49" ht="5.25" customHeight="1" x14ac:dyDescent="0.2"/>
    <row r="50" ht="20.25" customHeight="1" x14ac:dyDescent="0.2"/>
  </sheetData>
  <mergeCells count="145">
    <mergeCell ref="AT35:AT36"/>
    <mergeCell ref="AU35:AU36"/>
    <mergeCell ref="AK35:AK36"/>
    <mergeCell ref="AL35:AL36"/>
    <mergeCell ref="AM35:AM36"/>
    <mergeCell ref="AN35:AN36"/>
    <mergeCell ref="AO35:AO36"/>
    <mergeCell ref="AP35:AP36"/>
    <mergeCell ref="AQ35:AQ36"/>
    <mergeCell ref="AR35:AR36"/>
    <mergeCell ref="AS35:AS36"/>
    <mergeCell ref="AT33:AT34"/>
    <mergeCell ref="AU33:AU34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K33:AK34"/>
    <mergeCell ref="AL33:AL34"/>
    <mergeCell ref="AM33:AM34"/>
    <mergeCell ref="AN33:AN34"/>
    <mergeCell ref="AO33:AO34"/>
    <mergeCell ref="AP33:AP34"/>
    <mergeCell ref="AQ33:AQ34"/>
    <mergeCell ref="AR33:AR34"/>
    <mergeCell ref="AS33:AS34"/>
    <mergeCell ref="AT27:AT28"/>
    <mergeCell ref="AU27:AU28"/>
    <mergeCell ref="AP29:AP30"/>
    <mergeCell ref="AQ29:AQ30"/>
    <mergeCell ref="AR29:AR30"/>
    <mergeCell ref="AS29:AS30"/>
    <mergeCell ref="AT29:AT30"/>
    <mergeCell ref="AU29:AU30"/>
    <mergeCell ref="AT31:AT32"/>
    <mergeCell ref="AU31:AU32"/>
    <mergeCell ref="AK29:AK30"/>
    <mergeCell ref="AL29:AL30"/>
    <mergeCell ref="AM29:AM30"/>
    <mergeCell ref="AN29:AN30"/>
    <mergeCell ref="AO29:AO30"/>
    <mergeCell ref="A31:A32"/>
    <mergeCell ref="AS31:AS32"/>
    <mergeCell ref="AK27:AK28"/>
    <mergeCell ref="AL27:AL28"/>
    <mergeCell ref="AN27:AN28"/>
    <mergeCell ref="AO27:AP27"/>
    <mergeCell ref="AQ27:AQ28"/>
    <mergeCell ref="AR27:AS27"/>
    <mergeCell ref="A27:A28"/>
    <mergeCell ref="B27:B28"/>
    <mergeCell ref="C27:C28"/>
    <mergeCell ref="D27:D28"/>
    <mergeCell ref="E27:AJ27"/>
    <mergeCell ref="C31:C32"/>
    <mergeCell ref="D31:D32"/>
    <mergeCell ref="A35:A36"/>
    <mergeCell ref="C35:C36"/>
    <mergeCell ref="D35:D36"/>
    <mergeCell ref="A29:A30"/>
    <mergeCell ref="B29:B36"/>
    <mergeCell ref="C29:C30"/>
    <mergeCell ref="D29:D30"/>
    <mergeCell ref="A33:A34"/>
    <mergeCell ref="C33:C34"/>
    <mergeCell ref="D33:D34"/>
    <mergeCell ref="AE14:AI14"/>
    <mergeCell ref="AD16:AG16"/>
    <mergeCell ref="F22:Y23"/>
    <mergeCell ref="AT12:AT13"/>
    <mergeCell ref="AU12:AU13"/>
    <mergeCell ref="AN12:AN13"/>
    <mergeCell ref="AO12:AO13"/>
    <mergeCell ref="AP12:AP13"/>
    <mergeCell ref="AQ12:AQ13"/>
    <mergeCell ref="AR12:AR13"/>
    <mergeCell ref="AS12:AS13"/>
    <mergeCell ref="A12:A13"/>
    <mergeCell ref="C12:C13"/>
    <mergeCell ref="D12:D13"/>
    <mergeCell ref="AK12:AK13"/>
    <mergeCell ref="AL12:AL13"/>
    <mergeCell ref="AM12:AM13"/>
    <mergeCell ref="AS10:AS11"/>
    <mergeCell ref="AT10:AT11"/>
    <mergeCell ref="AU10:AU11"/>
    <mergeCell ref="AT8:AT9"/>
    <mergeCell ref="AU8:AU9"/>
    <mergeCell ref="A10:A11"/>
    <mergeCell ref="C10:C11"/>
    <mergeCell ref="D10:D11"/>
    <mergeCell ref="AK10:AK11"/>
    <mergeCell ref="AL10:AL11"/>
    <mergeCell ref="AM10:AM11"/>
    <mergeCell ref="AN10:AN11"/>
    <mergeCell ref="AO10:AO11"/>
    <mergeCell ref="AN8:AN9"/>
    <mergeCell ref="AO8:AO9"/>
    <mergeCell ref="AP8:AP9"/>
    <mergeCell ref="AQ8:AQ9"/>
    <mergeCell ref="AR8:AR9"/>
    <mergeCell ref="AS8:AS9"/>
    <mergeCell ref="A6:A7"/>
    <mergeCell ref="B6:B13"/>
    <mergeCell ref="C6:C7"/>
    <mergeCell ref="D6:D7"/>
    <mergeCell ref="AK6:AK7"/>
    <mergeCell ref="AR6:AR7"/>
    <mergeCell ref="AS6:AS7"/>
    <mergeCell ref="AT6:AT7"/>
    <mergeCell ref="AU6:AU7"/>
    <mergeCell ref="A8:A9"/>
    <mergeCell ref="C8:C9"/>
    <mergeCell ref="D8:D9"/>
    <mergeCell ref="AK8:AK9"/>
    <mergeCell ref="AL8:AL9"/>
    <mergeCell ref="AM8:AM9"/>
    <mergeCell ref="AL6:AL7"/>
    <mergeCell ref="AM6:AM7"/>
    <mergeCell ref="AN6:AN7"/>
    <mergeCell ref="AO6:AO7"/>
    <mergeCell ref="AP6:AP7"/>
    <mergeCell ref="AQ6:AQ7"/>
    <mergeCell ref="AP10:AP11"/>
    <mergeCell ref="AQ10:AQ11"/>
    <mergeCell ref="AR10:AR11"/>
    <mergeCell ref="A1:AL2"/>
    <mergeCell ref="AO1:AU2"/>
    <mergeCell ref="A4:A5"/>
    <mergeCell ref="B4:B5"/>
    <mergeCell ref="C4:C5"/>
    <mergeCell ref="D4:D5"/>
    <mergeCell ref="E4:AJ4"/>
    <mergeCell ref="AK4:AK5"/>
    <mergeCell ref="AL4:AL5"/>
    <mergeCell ref="AN4:AN5"/>
    <mergeCell ref="AO4:AP4"/>
    <mergeCell ref="AQ4:AQ5"/>
    <mergeCell ref="AR4:AS4"/>
    <mergeCell ref="AT4:AT5"/>
    <mergeCell ref="AU4:AU5"/>
  </mergeCells>
  <pageMargins left="0.23622047244094491" right="0.31496062992125984" top="0.35433070866141736" bottom="0.39370078740157483" header="0.31496062992125984" footer="0.31496062992125984"/>
  <pageSetup paperSize="9" scale="82" orientation="landscape" r:id="rId1"/>
  <rowBreaks count="1" manualBreakCount="1">
    <brk id="25" max="16383" man="1"/>
  </rowBreaks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Gasoil normal</vt:lpstr>
      <vt:lpstr>'Gasoil normal'!Zone_d_impression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2026-05-28T17:36:46Z</dcterms:modified>
</cp:coreProperties>
</file>